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 Прил 2 Бюджет" sheetId="1" r:id="rId1"/>
    <sheet name="Копия" sheetId="2" r:id="rId2"/>
  </sheets>
  <definedNames>
    <definedName name="_xlnm.Print_Area" localSheetId="0">' Прил 2 Бюджет'!$A$1:$E$37</definedName>
    <definedName name="_xlnm.Print_Area" localSheetId="1">'Копия'!$A$1:$E$45</definedName>
  </definedNames>
  <calcPr fullCalcOnLoad="1"/>
</workbook>
</file>

<file path=xl/sharedStrings.xml><?xml version="1.0" encoding="utf-8"?>
<sst xmlns="http://schemas.openxmlformats.org/spreadsheetml/2006/main" count="134" uniqueCount="72">
  <si>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</si>
  <si>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</si>
  <si>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</si>
  <si>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</si>
  <si>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</si>
  <si>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</si>
  <si>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</si>
  <si>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</si>
  <si>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</si>
  <si>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</si>
  <si>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</si>
  <si>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</si>
  <si>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</si>
  <si>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</si>
  <si>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</si>
  <si>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1 11 05010 00 0000 120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</si>
  <si>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</si>
  <si>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</si>
  <si>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</si>
  <si>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</si>
  <si>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</si>
  <si>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</si>
  <si>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</si>
  <si>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</si>
  <si>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</si>
  <si>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</si>
  <si>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</si>
  <si>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</si>
  <si>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</si>
  <si>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</si>
  <si>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</si>
  <si>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</si>
  <si>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</si>
  <si>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</si>
  <si>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</si>
  <si>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</si>
  <si>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</si>
  <si>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</si>
  <si>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</si>
  <si>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</si>
  <si>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</si>
  <si>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</si>
  <si>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</si>
  <si>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</si>
  <si>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</si>
  <si>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</si>
  <si>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</si>
  <si>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</si>
  <si>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</si>
  <si>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</si>
  <si>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</si>
  <si>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</si>
  <si>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</si>
  <si>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</si>
  <si>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</si>
  <si>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</si>
  <si>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</si>
  <si>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</si>
  <si>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</si>
  <si>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</si>
  <si>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</si>
  <si>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</si>
  <si>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</si>
  <si>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</si>
  <si>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</si>
  <si>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</si>
  <si>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</si>
  <si>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2019 год</t>
  </si>
  <si>
    <t>от 29 ноября 2018г. № 33</t>
  </si>
  <si>
    <t>Приложение № 1</t>
  </si>
  <si>
    <t>от _________ 2019г. № ____</t>
  </si>
  <si>
    <t>от 24 декабря 2019г. № 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</si>
</sst>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5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.5"/>
      <name val="MS Sans Serif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73" fontId="0" fillId="0" borderId="0" xfId="0" applyNumberFormat="1" applyAlignment="1">
      <alignment/>
    </xf>
    <xf numFmtId="173" fontId="1" fillId="0" borderId="10" xfId="0" applyNumberFormat="1" applyFont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32" borderId="10" xfId="0" applyNumberFormat="1" applyFont="1" applyFill="1" applyBorder="1" applyAlignment="1">
      <alignment horizontal="right"/>
    </xf>
    <xf numFmtId="173" fontId="1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3" fillId="0" borderId="12" xfId="0" applyFont="1" applyBorder="1" applyAlignment="1">
      <alignment/>
    </xf>
    <xf numFmtId="173" fontId="1" fillId="0" borderId="13" xfId="0" applyNumberFormat="1" applyFont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173" fontId="1" fillId="33" borderId="10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0" fontId="0" fillId="32" borderId="0" xfId="0" applyFill="1" applyAlignment="1">
      <alignment vertical="top"/>
    </xf>
    <xf numFmtId="0" fontId="0" fillId="32" borderId="0" xfId="0" applyFill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173" fontId="0" fillId="0" borderId="0" xfId="0" applyNumberFormat="1" applyAlignment="1">
      <alignment vertical="top"/>
    </xf>
    <xf numFmtId="4" fontId="0" fillId="34" borderId="0" xfId="0" applyNumberForma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top"/>
    </xf>
    <xf numFmtId="0" fontId="14" fillId="32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right"/>
    </xf>
    <xf numFmtId="173" fontId="15" fillId="0" borderId="10" xfId="0" applyNumberFormat="1" applyFont="1" applyFill="1" applyBorder="1" applyAlignment="1">
      <alignment horizontal="right"/>
    </xf>
    <xf numFmtId="173" fontId="16" fillId="33" borderId="10" xfId="0" applyNumberFormat="1" applyFont="1" applyFill="1" applyBorder="1" applyAlignment="1">
      <alignment horizontal="right"/>
    </xf>
    <xf numFmtId="173" fontId="15" fillId="33" borderId="10" xfId="0" applyNumberFormat="1" applyFont="1" applyFill="1" applyBorder="1" applyAlignment="1">
      <alignment horizontal="right"/>
    </xf>
    <xf numFmtId="173" fontId="16" fillId="0" borderId="10" xfId="0" applyNumberFormat="1" applyFont="1" applyBorder="1" applyAlignment="1">
      <alignment horizontal="right"/>
    </xf>
    <xf numFmtId="173" fontId="16" fillId="0" borderId="10" xfId="0" applyNumberFormat="1" applyFont="1" applyFill="1" applyBorder="1" applyAlignment="1">
      <alignment horizontal="right"/>
    </xf>
    <xf numFmtId="173" fontId="16" fillId="33" borderId="10" xfId="0" applyNumberFormat="1" applyFont="1" applyFill="1" applyBorder="1" applyAlignment="1">
      <alignment/>
    </xf>
    <xf numFmtId="173" fontId="15" fillId="0" borderId="13" xfId="0" applyNumberFormat="1" applyFont="1" applyBorder="1" applyAlignment="1">
      <alignment horizontal="right"/>
    </xf>
    <xf numFmtId="173" fontId="16" fillId="0" borderId="0" xfId="0" applyNumberFormat="1" applyFont="1" applyAlignment="1">
      <alignment vertical="top"/>
    </xf>
    <xf numFmtId="0" fontId="0" fillId="32" borderId="0" xfId="0" applyFont="1" applyFill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4" fillId="0" borderId="12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170" fontId="16" fillId="0" borderId="17" xfId="43" applyNumberFormat="1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170" fontId="15" fillId="0" borderId="17" xfId="43" applyNumberFormat="1" applyFont="1" applyBorder="1" applyAlignment="1">
      <alignment horizontal="left" vertical="top" wrapText="1"/>
    </xf>
    <xf numFmtId="170" fontId="15" fillId="0" borderId="18" xfId="43" applyNumberFormat="1" applyFont="1" applyBorder="1" applyAlignment="1">
      <alignment horizontal="left" vertical="top" wrapText="1"/>
    </xf>
    <xf numFmtId="170" fontId="15" fillId="0" borderId="19" xfId="43" applyNumberFormat="1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3" fillId="32" borderId="0" xfId="0" applyFont="1" applyFill="1" applyAlignment="1">
      <alignment horizontal="right"/>
    </xf>
    <xf numFmtId="0" fontId="13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70" fontId="1" fillId="0" borderId="17" xfId="43" applyFont="1" applyBorder="1" applyAlignment="1">
      <alignment horizontal="left" vertical="top" wrapText="1"/>
    </xf>
    <xf numFmtId="170" fontId="1" fillId="0" borderId="18" xfId="43" applyFont="1" applyBorder="1" applyAlignment="1">
      <alignment horizontal="left" vertical="top" wrapText="1"/>
    </xf>
    <xf numFmtId="170" fontId="1" fillId="0" borderId="19" xfId="43" applyFont="1" applyBorder="1" applyAlignment="1">
      <alignment horizontal="left" vertical="top" wrapText="1"/>
    </xf>
    <xf numFmtId="170" fontId="0" fillId="0" borderId="17" xfId="43" applyFont="1" applyBorder="1" applyAlignment="1">
      <alignment horizontal="left" vertical="top" wrapText="1"/>
    </xf>
    <xf numFmtId="170" fontId="0" fillId="0" borderId="18" xfId="43" applyFont="1" applyBorder="1" applyAlignment="1">
      <alignment horizontal="left" vertical="top" wrapText="1"/>
    </xf>
    <xf numFmtId="170" fontId="0" fillId="0" borderId="19" xfId="43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25">
      <selection activeCell="E29" sqref="E29"/>
    </sheetView>
  </sheetViews>
  <sheetFormatPr defaultColWidth="9.00390625" defaultRowHeight="12.75"/>
  <cols>
    <col min="1" max="1" width="21.00390625" style="40" customWidth="1"/>
    <col min="2" max="3" width="9.125" style="42" customWidth="1"/>
    <col min="4" max="4" width="55.50390625" style="42" customWidth="1"/>
    <col min="5" max="5" width="11.625" style="41" bestFit="1" customWidth="1"/>
  </cols>
  <sheetData>
    <row r="1" spans="1:5" s="55" customFormat="1" ht="12.75">
      <c r="A1" s="100" t="s">
        <v>51</v>
      </c>
      <c r="B1" s="101"/>
      <c r="C1" s="101"/>
      <c r="D1" s="101"/>
      <c r="E1" s="101"/>
    </row>
    <row r="2" spans="1:5" s="55" customFormat="1" ht="12.75">
      <c r="A2" s="100" t="s">
        <v>50</v>
      </c>
      <c r="B2" s="101"/>
      <c r="C2" s="101"/>
      <c r="D2" s="101"/>
      <c r="E2" s="101"/>
    </row>
    <row r="3" spans="1:5" s="55" customFormat="1" ht="12.75">
      <c r="A3" s="100" t="s">
        <v>71</v>
      </c>
      <c r="B3" s="101"/>
      <c r="C3" s="101"/>
      <c r="D3" s="101"/>
      <c r="E3" s="101"/>
    </row>
    <row r="4" spans="1:5" s="55" customFormat="1" ht="12.75">
      <c r="A4" s="37"/>
      <c r="B4" s="38"/>
      <c r="C4" s="38"/>
      <c r="D4" s="39"/>
      <c r="E4" s="37"/>
    </row>
    <row r="5" spans="1:5" s="55" customFormat="1" ht="12.75">
      <c r="A5" s="100" t="s">
        <v>51</v>
      </c>
      <c r="B5" s="101"/>
      <c r="C5" s="101"/>
      <c r="D5" s="101"/>
      <c r="E5" s="101"/>
    </row>
    <row r="6" spans="1:5" s="55" customFormat="1" ht="12.75">
      <c r="A6" s="100" t="s">
        <v>50</v>
      </c>
      <c r="B6" s="101"/>
      <c r="C6" s="101"/>
      <c r="D6" s="101"/>
      <c r="E6" s="101"/>
    </row>
    <row r="7" spans="1:5" s="55" customFormat="1" ht="12.75">
      <c r="A7" s="100" t="s">
        <v>68</v>
      </c>
      <c r="B7" s="101"/>
      <c r="C7" s="101"/>
      <c r="D7" s="101"/>
      <c r="E7" s="101"/>
    </row>
    <row r="8" ht="15">
      <c r="D8" s="43"/>
    </row>
    <row r="9" spans="1:5" ht="12.75">
      <c r="A9" s="92" t="s">
        <v>67</v>
      </c>
      <c r="B9" s="92"/>
      <c r="C9" s="92"/>
      <c r="D9" s="92"/>
      <c r="E9" s="93"/>
    </row>
    <row r="10" spans="1:5" ht="12.75">
      <c r="A10" s="92"/>
      <c r="B10" s="92"/>
      <c r="C10" s="92"/>
      <c r="D10" s="92"/>
      <c r="E10" s="93"/>
    </row>
    <row r="11" spans="2:4" ht="15">
      <c r="B11" s="44"/>
      <c r="C11" s="44"/>
      <c r="D11" s="44"/>
    </row>
    <row r="12" spans="1:5" ht="30.75">
      <c r="A12" s="56" t="s">
        <v>4</v>
      </c>
      <c r="B12" s="97" t="s">
        <v>14</v>
      </c>
      <c r="C12" s="98"/>
      <c r="D12" s="99"/>
      <c r="E12" s="45" t="s">
        <v>35</v>
      </c>
    </row>
    <row r="13" spans="1:5" ht="15">
      <c r="A13" s="57" t="s">
        <v>5</v>
      </c>
      <c r="B13" s="78" t="s">
        <v>18</v>
      </c>
      <c r="C13" s="79"/>
      <c r="D13" s="80"/>
      <c r="E13" s="46">
        <f>E14+E16+E18+E21+E27+E30+E34</f>
        <v>189990.8</v>
      </c>
    </row>
    <row r="14" spans="1:5" ht="15">
      <c r="A14" s="58" t="s">
        <v>6</v>
      </c>
      <c r="B14" s="94" t="s">
        <v>7</v>
      </c>
      <c r="C14" s="95"/>
      <c r="D14" s="96"/>
      <c r="E14" s="47">
        <f>E15</f>
        <v>76805</v>
      </c>
    </row>
    <row r="15" spans="1:6" ht="15">
      <c r="A15" s="59" t="s">
        <v>8</v>
      </c>
      <c r="B15" s="87" t="s">
        <v>0</v>
      </c>
      <c r="C15" s="82"/>
      <c r="D15" s="83"/>
      <c r="E15" s="48">
        <v>76805</v>
      </c>
      <c r="F15" s="11"/>
    </row>
    <row r="16" spans="1:5" ht="31.5" customHeight="1">
      <c r="A16" s="58" t="s">
        <v>56</v>
      </c>
      <c r="B16" s="94" t="s">
        <v>59</v>
      </c>
      <c r="C16" s="95"/>
      <c r="D16" s="96"/>
      <c r="E16" s="49">
        <f>E17</f>
        <v>3710.5</v>
      </c>
    </row>
    <row r="17" spans="1:5" ht="33" customHeight="1">
      <c r="A17" s="59" t="s">
        <v>57</v>
      </c>
      <c r="B17" s="87" t="s">
        <v>58</v>
      </c>
      <c r="C17" s="82"/>
      <c r="D17" s="83"/>
      <c r="E17" s="48">
        <v>3710.5</v>
      </c>
    </row>
    <row r="18" spans="1:5" ht="15">
      <c r="A18" s="58" t="s">
        <v>17</v>
      </c>
      <c r="B18" s="94" t="s">
        <v>9</v>
      </c>
      <c r="C18" s="95"/>
      <c r="D18" s="96"/>
      <c r="E18" s="47">
        <f>E19+E20</f>
        <v>34839</v>
      </c>
    </row>
    <row r="19" spans="1:6" ht="15">
      <c r="A19" s="59" t="s">
        <v>60</v>
      </c>
      <c r="B19" s="87" t="s">
        <v>2</v>
      </c>
      <c r="C19" s="82"/>
      <c r="D19" s="83"/>
      <c r="E19" s="50">
        <v>4803</v>
      </c>
      <c r="F19" s="11"/>
    </row>
    <row r="20" spans="1:6" ht="15">
      <c r="A20" s="59" t="s">
        <v>16</v>
      </c>
      <c r="B20" s="87" t="s">
        <v>1</v>
      </c>
      <c r="C20" s="82"/>
      <c r="D20" s="83"/>
      <c r="E20" s="50">
        <v>30036</v>
      </c>
      <c r="F20" s="11"/>
    </row>
    <row r="21" spans="1:5" ht="33.75" customHeight="1">
      <c r="A21" s="60" t="s">
        <v>10</v>
      </c>
      <c r="B21" s="89" t="s">
        <v>11</v>
      </c>
      <c r="C21" s="90"/>
      <c r="D21" s="91"/>
      <c r="E21" s="47">
        <f>E22+E26</f>
        <v>34336.2</v>
      </c>
    </row>
    <row r="22" spans="1:5" ht="78" customHeight="1">
      <c r="A22" s="60" t="s">
        <v>22</v>
      </c>
      <c r="B22" s="78" t="s">
        <v>36</v>
      </c>
      <c r="C22" s="79"/>
      <c r="D22" s="80"/>
      <c r="E22" s="47">
        <f>E23+E24+E25</f>
        <v>29150.7</v>
      </c>
    </row>
    <row r="23" spans="1:5" ht="48" customHeight="1">
      <c r="A23" s="59" t="s">
        <v>15</v>
      </c>
      <c r="B23" s="87" t="s">
        <v>23</v>
      </c>
      <c r="C23" s="82"/>
      <c r="D23" s="83"/>
      <c r="E23" s="51">
        <v>26852</v>
      </c>
    </row>
    <row r="24" spans="1:5" ht="16.5" customHeight="1">
      <c r="A24" s="59" t="s">
        <v>39</v>
      </c>
      <c r="B24" s="87" t="s">
        <v>38</v>
      </c>
      <c r="C24" s="82"/>
      <c r="D24" s="83"/>
      <c r="E24" s="51">
        <v>245.7</v>
      </c>
    </row>
    <row r="25" spans="1:5" ht="15">
      <c r="A25" s="59" t="s">
        <v>65</v>
      </c>
      <c r="B25" s="88" t="s">
        <v>66</v>
      </c>
      <c r="C25" s="88"/>
      <c r="D25" s="88"/>
      <c r="E25" s="50">
        <v>2053</v>
      </c>
    </row>
    <row r="26" spans="1:6" ht="66" customHeight="1">
      <c r="A26" s="59" t="s">
        <v>19</v>
      </c>
      <c r="B26" s="72" t="s">
        <v>20</v>
      </c>
      <c r="C26" s="73"/>
      <c r="D26" s="74"/>
      <c r="E26" s="50">
        <v>5185.5</v>
      </c>
      <c r="F26" s="11"/>
    </row>
    <row r="27" spans="1:5" ht="15" customHeight="1">
      <c r="A27" s="61" t="s">
        <v>30</v>
      </c>
      <c r="B27" s="66" t="s">
        <v>31</v>
      </c>
      <c r="C27" s="67"/>
      <c r="D27" s="68"/>
      <c r="E27" s="46">
        <f>E29+E28</f>
        <v>39465.3</v>
      </c>
    </row>
    <row r="28" spans="1:6" ht="33.75" customHeight="1">
      <c r="A28" s="59" t="s">
        <v>48</v>
      </c>
      <c r="B28" s="69" t="s">
        <v>49</v>
      </c>
      <c r="C28" s="70"/>
      <c r="D28" s="71"/>
      <c r="E28" s="50">
        <v>13470.1</v>
      </c>
      <c r="F28" s="11"/>
    </row>
    <row r="29" spans="1:5" ht="50.25" customHeight="1">
      <c r="A29" s="59" t="s">
        <v>37</v>
      </c>
      <c r="B29" s="63" t="s">
        <v>32</v>
      </c>
      <c r="C29" s="64"/>
      <c r="D29" s="65"/>
      <c r="E29" s="52">
        <v>25995.2</v>
      </c>
    </row>
    <row r="30" spans="1:5" ht="19.5" customHeight="1">
      <c r="A30" s="61" t="s">
        <v>42</v>
      </c>
      <c r="B30" s="66" t="s">
        <v>43</v>
      </c>
      <c r="C30" s="67"/>
      <c r="D30" s="68"/>
      <c r="E30" s="49">
        <f>E31+E32+E33</f>
        <v>754</v>
      </c>
    </row>
    <row r="31" spans="1:5" ht="49.5" customHeight="1">
      <c r="A31" s="59" t="s">
        <v>61</v>
      </c>
      <c r="B31" s="69" t="s">
        <v>62</v>
      </c>
      <c r="C31" s="70"/>
      <c r="D31" s="71"/>
      <c r="E31" s="48">
        <v>499.2</v>
      </c>
    </row>
    <row r="32" spans="1:5" ht="48" customHeight="1">
      <c r="A32" s="59" t="s">
        <v>63</v>
      </c>
      <c r="B32" s="69" t="s">
        <v>64</v>
      </c>
      <c r="C32" s="70"/>
      <c r="D32" s="71"/>
      <c r="E32" s="48">
        <v>2.2</v>
      </c>
    </row>
    <row r="33" spans="1:5" ht="31.5" customHeight="1">
      <c r="A33" s="59" t="s">
        <v>41</v>
      </c>
      <c r="B33" s="69" t="s">
        <v>40</v>
      </c>
      <c r="C33" s="70"/>
      <c r="D33" s="71"/>
      <c r="E33" s="48">
        <v>252.6</v>
      </c>
    </row>
    <row r="34" spans="1:5" ht="12.75" customHeight="1">
      <c r="A34" s="61" t="s">
        <v>29</v>
      </c>
      <c r="B34" s="84" t="s">
        <v>28</v>
      </c>
      <c r="C34" s="85"/>
      <c r="D34" s="86"/>
      <c r="E34" s="46">
        <f>E35</f>
        <v>80.8</v>
      </c>
    </row>
    <row r="35" spans="1:5" ht="18" customHeight="1">
      <c r="A35" s="59" t="s">
        <v>33</v>
      </c>
      <c r="B35" s="81" t="s">
        <v>28</v>
      </c>
      <c r="C35" s="82"/>
      <c r="D35" s="83"/>
      <c r="E35" s="50">
        <v>80.8</v>
      </c>
    </row>
    <row r="36" spans="1:5" ht="19.5" customHeight="1" thickBot="1">
      <c r="A36" s="57" t="s">
        <v>13</v>
      </c>
      <c r="B36" s="78" t="s">
        <v>12</v>
      </c>
      <c r="C36" s="79"/>
      <c r="D36" s="80"/>
      <c r="E36" s="46">
        <v>81725.5</v>
      </c>
    </row>
    <row r="37" spans="1:5" ht="21.75" customHeight="1" thickBot="1">
      <c r="A37" s="62"/>
      <c r="B37" s="75" t="s">
        <v>3</v>
      </c>
      <c r="C37" s="76"/>
      <c r="D37" s="77"/>
      <c r="E37" s="53">
        <f>E13+E36</f>
        <v>271716.3</v>
      </c>
    </row>
    <row r="42" ht="15">
      <c r="D42" s="54"/>
    </row>
  </sheetData>
  <sheetProtection/>
  <mergeCells count="33">
    <mergeCell ref="A6:E6"/>
    <mergeCell ref="A7:E7"/>
    <mergeCell ref="A1:E1"/>
    <mergeCell ref="A2:E2"/>
    <mergeCell ref="A3:E3"/>
    <mergeCell ref="A5:E5"/>
    <mergeCell ref="A9:E10"/>
    <mergeCell ref="B18:D18"/>
    <mergeCell ref="B12:D12"/>
    <mergeCell ref="B13:D13"/>
    <mergeCell ref="B16:D16"/>
    <mergeCell ref="B17:D17"/>
    <mergeCell ref="B15:D15"/>
    <mergeCell ref="B14:D14"/>
    <mergeCell ref="B19:D19"/>
    <mergeCell ref="B20:D20"/>
    <mergeCell ref="B24:D24"/>
    <mergeCell ref="B25:D25"/>
    <mergeCell ref="B21:D21"/>
    <mergeCell ref="B22:D22"/>
    <mergeCell ref="B23:D23"/>
    <mergeCell ref="B37:D37"/>
    <mergeCell ref="B36:D36"/>
    <mergeCell ref="B35:D35"/>
    <mergeCell ref="B33:D33"/>
    <mergeCell ref="B31:D31"/>
    <mergeCell ref="B34:D34"/>
    <mergeCell ref="B29:D29"/>
    <mergeCell ref="B27:D27"/>
    <mergeCell ref="B28:D28"/>
    <mergeCell ref="B32:D32"/>
    <mergeCell ref="B30:D30"/>
    <mergeCell ref="B26:D2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31">
      <selection activeCell="E36" sqref="E36"/>
    </sheetView>
  </sheetViews>
  <sheetFormatPr defaultColWidth="9.00390625" defaultRowHeight="12.75"/>
  <cols>
    <col min="1" max="1" width="22.125" style="0" customWidth="1"/>
    <col min="2" max="3" width="9.125" style="31" customWidth="1"/>
    <col min="4" max="4" width="55.50390625" style="31" customWidth="1"/>
    <col min="5" max="5" width="11.625" style="8" bestFit="1" customWidth="1"/>
  </cols>
  <sheetData>
    <row r="1" spans="1:5" s="20" customFormat="1" ht="12.75">
      <c r="A1" s="102" t="s">
        <v>69</v>
      </c>
      <c r="B1" s="103"/>
      <c r="C1" s="103"/>
      <c r="D1" s="103"/>
      <c r="E1" s="103"/>
    </row>
    <row r="2" spans="1:5" s="20" customFormat="1" ht="12.75">
      <c r="A2" s="102" t="s">
        <v>50</v>
      </c>
      <c r="B2" s="103"/>
      <c r="C2" s="103"/>
      <c r="D2" s="103"/>
      <c r="E2" s="103"/>
    </row>
    <row r="3" spans="1:5" s="20" customFormat="1" ht="12.75">
      <c r="A3" s="102" t="s">
        <v>70</v>
      </c>
      <c r="B3" s="103"/>
      <c r="C3" s="103"/>
      <c r="D3" s="103"/>
      <c r="E3" s="103"/>
    </row>
    <row r="4" spans="2:5" s="20" customFormat="1" ht="12.75">
      <c r="B4" s="29"/>
      <c r="C4" s="29"/>
      <c r="D4" s="30"/>
      <c r="E4" s="21"/>
    </row>
    <row r="5" spans="1:5" s="20" customFormat="1" ht="12.75">
      <c r="A5" s="102" t="s">
        <v>51</v>
      </c>
      <c r="B5" s="103"/>
      <c r="C5" s="103"/>
      <c r="D5" s="103"/>
      <c r="E5" s="103"/>
    </row>
    <row r="6" spans="1:5" s="20" customFormat="1" ht="12.75">
      <c r="A6" s="102" t="s">
        <v>50</v>
      </c>
      <c r="B6" s="103"/>
      <c r="C6" s="103"/>
      <c r="D6" s="103"/>
      <c r="E6" s="103"/>
    </row>
    <row r="7" spans="1:5" s="20" customFormat="1" ht="12.75">
      <c r="A7" s="102" t="s">
        <v>68</v>
      </c>
      <c r="B7" s="103"/>
      <c r="C7" s="103"/>
      <c r="D7" s="103"/>
      <c r="E7" s="103"/>
    </row>
    <row r="8" spans="4:5" ht="12.75">
      <c r="D8" s="32"/>
      <c r="E8" s="6"/>
    </row>
    <row r="9" spans="1:5" ht="12.75">
      <c r="A9" s="104" t="s">
        <v>67</v>
      </c>
      <c r="B9" s="104"/>
      <c r="C9" s="104"/>
      <c r="D9" s="104"/>
      <c r="E9" s="105"/>
    </row>
    <row r="10" spans="1:5" ht="12.75">
      <c r="A10" s="104"/>
      <c r="B10" s="104"/>
      <c r="C10" s="104"/>
      <c r="D10" s="104"/>
      <c r="E10" s="105"/>
    </row>
    <row r="11" spans="2:5" ht="12.75">
      <c r="B11" s="33"/>
      <c r="C11" s="33"/>
      <c r="D11" s="33"/>
      <c r="E11" s="6"/>
    </row>
    <row r="12" spans="1:5" ht="26.25">
      <c r="A12" s="1" t="s">
        <v>4</v>
      </c>
      <c r="B12" s="106" t="s">
        <v>14</v>
      </c>
      <c r="C12" s="107"/>
      <c r="D12" s="108"/>
      <c r="E12" s="7" t="s">
        <v>35</v>
      </c>
    </row>
    <row r="13" spans="1:5" ht="12.75">
      <c r="A13" s="3" t="s">
        <v>5</v>
      </c>
      <c r="B13" s="109" t="s">
        <v>18</v>
      </c>
      <c r="C13" s="110"/>
      <c r="D13" s="111"/>
      <c r="E13" s="12">
        <f>E14+E16+E18+E20+E23+E31+E34+E37+E41</f>
        <v>242263.2</v>
      </c>
    </row>
    <row r="14" spans="1:5" ht="12.75">
      <c r="A14" s="4" t="s">
        <v>6</v>
      </c>
      <c r="B14" s="112" t="s">
        <v>7</v>
      </c>
      <c r="C14" s="113"/>
      <c r="D14" s="114"/>
      <c r="E14" s="13">
        <f>E15</f>
        <v>72900</v>
      </c>
    </row>
    <row r="15" spans="1:6" ht="12.75">
      <c r="A15" s="2" t="s">
        <v>8</v>
      </c>
      <c r="B15" s="115" t="s">
        <v>0</v>
      </c>
      <c r="C15" s="116"/>
      <c r="D15" s="117"/>
      <c r="E15" s="24">
        <v>72900</v>
      </c>
      <c r="F15" s="11"/>
    </row>
    <row r="16" spans="1:5" ht="27" customHeight="1">
      <c r="A16" s="4" t="s">
        <v>56</v>
      </c>
      <c r="B16" s="112" t="s">
        <v>59</v>
      </c>
      <c r="C16" s="113"/>
      <c r="D16" s="114"/>
      <c r="E16" s="25">
        <f>E17</f>
        <v>3534.6</v>
      </c>
    </row>
    <row r="17" spans="1:5" ht="25.5" customHeight="1">
      <c r="A17" s="2" t="s">
        <v>57</v>
      </c>
      <c r="B17" s="115" t="s">
        <v>58</v>
      </c>
      <c r="C17" s="116"/>
      <c r="D17" s="117"/>
      <c r="E17" s="26">
        <v>3534.6</v>
      </c>
    </row>
    <row r="18" spans="1:5" ht="15" customHeight="1">
      <c r="A18" s="9" t="s">
        <v>52</v>
      </c>
      <c r="B18" s="118" t="s">
        <v>53</v>
      </c>
      <c r="C18" s="119"/>
      <c r="D18" s="120"/>
      <c r="E18" s="12">
        <f>E19</f>
        <v>0</v>
      </c>
    </row>
    <row r="19" spans="1:5" ht="12" customHeight="1">
      <c r="A19" s="2" t="s">
        <v>54</v>
      </c>
      <c r="B19" s="115" t="s">
        <v>55</v>
      </c>
      <c r="C19" s="121"/>
      <c r="D19" s="122"/>
      <c r="E19" s="15">
        <v>0</v>
      </c>
    </row>
    <row r="20" spans="1:5" ht="12.75">
      <c r="A20" s="4" t="s">
        <v>17</v>
      </c>
      <c r="B20" s="112" t="s">
        <v>9</v>
      </c>
      <c r="C20" s="113"/>
      <c r="D20" s="114"/>
      <c r="E20" s="13">
        <f>E21+E22</f>
        <v>35434</v>
      </c>
    </row>
    <row r="21" spans="1:6" ht="12.75">
      <c r="A21" s="2" t="s">
        <v>60</v>
      </c>
      <c r="B21" s="115" t="s">
        <v>2</v>
      </c>
      <c r="C21" s="116"/>
      <c r="D21" s="117"/>
      <c r="E21" s="15">
        <v>5400</v>
      </c>
      <c r="F21" s="11"/>
    </row>
    <row r="22" spans="1:6" ht="12.75">
      <c r="A22" s="2" t="s">
        <v>16</v>
      </c>
      <c r="B22" s="115" t="s">
        <v>1</v>
      </c>
      <c r="C22" s="116"/>
      <c r="D22" s="117"/>
      <c r="E22" s="15">
        <v>30034</v>
      </c>
      <c r="F22" s="11"/>
    </row>
    <row r="23" spans="1:5" ht="27" customHeight="1">
      <c r="A23" s="5" t="s">
        <v>10</v>
      </c>
      <c r="B23" s="123" t="s">
        <v>11</v>
      </c>
      <c r="C23" s="124"/>
      <c r="D23" s="125"/>
      <c r="E23" s="13">
        <f>E25+E30+E24</f>
        <v>30253.4</v>
      </c>
    </row>
    <row r="24" spans="1:5" ht="16.5" customHeight="1">
      <c r="A24" s="2" t="s">
        <v>26</v>
      </c>
      <c r="B24" s="115" t="s">
        <v>27</v>
      </c>
      <c r="C24" s="116"/>
      <c r="D24" s="117"/>
      <c r="E24" s="16">
        <v>0</v>
      </c>
    </row>
    <row r="25" spans="1:5" ht="65.25" customHeight="1">
      <c r="A25" s="5" t="s">
        <v>22</v>
      </c>
      <c r="B25" s="118" t="s">
        <v>36</v>
      </c>
      <c r="C25" s="119"/>
      <c r="D25" s="120"/>
      <c r="E25" s="13">
        <f>E26+E27+E28+E29</f>
        <v>24500</v>
      </c>
    </row>
    <row r="26" spans="1:5" ht="41.25" customHeight="1">
      <c r="A26" s="2" t="s">
        <v>15</v>
      </c>
      <c r="B26" s="115" t="s">
        <v>23</v>
      </c>
      <c r="C26" s="116"/>
      <c r="D26" s="117"/>
      <c r="E26" s="17">
        <v>21350</v>
      </c>
    </row>
    <row r="27" spans="1:5" ht="51" customHeight="1">
      <c r="A27" s="2" t="s">
        <v>39</v>
      </c>
      <c r="B27" s="115" t="s">
        <v>38</v>
      </c>
      <c r="C27" s="121"/>
      <c r="D27" s="122"/>
      <c r="E27" s="17">
        <v>650</v>
      </c>
    </row>
    <row r="28" spans="1:5" ht="51.75" customHeight="1">
      <c r="A28" s="2" t="s">
        <v>21</v>
      </c>
      <c r="B28" s="126" t="s">
        <v>24</v>
      </c>
      <c r="C28" s="126"/>
      <c r="D28" s="126"/>
      <c r="E28" s="14">
        <v>200</v>
      </c>
    </row>
    <row r="29" spans="1:5" ht="29.25" customHeight="1">
      <c r="A29" s="2" t="s">
        <v>65</v>
      </c>
      <c r="B29" s="126" t="s">
        <v>66</v>
      </c>
      <c r="C29" s="126"/>
      <c r="D29" s="126"/>
      <c r="E29" s="14">
        <v>2300</v>
      </c>
    </row>
    <row r="30" spans="1:6" ht="54" customHeight="1">
      <c r="A30" s="2" t="s">
        <v>19</v>
      </c>
      <c r="B30" s="130" t="s">
        <v>20</v>
      </c>
      <c r="C30" s="131"/>
      <c r="D30" s="132"/>
      <c r="E30" s="28">
        <v>5753.4</v>
      </c>
      <c r="F30" s="11"/>
    </row>
    <row r="31" spans="1:5" ht="15" customHeight="1">
      <c r="A31" s="10" t="s">
        <v>25</v>
      </c>
      <c r="B31" s="133" t="s">
        <v>34</v>
      </c>
      <c r="C31" s="134"/>
      <c r="D31" s="135"/>
      <c r="E31" s="12">
        <f>E32+E33</f>
        <v>80</v>
      </c>
    </row>
    <row r="32" spans="1:5" ht="27" customHeight="1">
      <c r="A32" s="2" t="s">
        <v>44</v>
      </c>
      <c r="B32" s="136" t="s">
        <v>45</v>
      </c>
      <c r="C32" s="137"/>
      <c r="D32" s="138"/>
      <c r="E32" s="15">
        <v>50</v>
      </c>
    </row>
    <row r="33" spans="1:5" ht="12.75">
      <c r="A33" s="2" t="s">
        <v>47</v>
      </c>
      <c r="B33" s="136" t="s">
        <v>46</v>
      </c>
      <c r="C33" s="137"/>
      <c r="D33" s="138"/>
      <c r="E33" s="15">
        <v>30</v>
      </c>
    </row>
    <row r="34" spans="1:5" ht="12.75">
      <c r="A34" s="10" t="s">
        <v>30</v>
      </c>
      <c r="B34" s="139" t="s">
        <v>31</v>
      </c>
      <c r="C34" s="140"/>
      <c r="D34" s="141"/>
      <c r="E34" s="12">
        <f>E36+E35</f>
        <v>99561.2</v>
      </c>
    </row>
    <row r="35" spans="1:6" ht="26.25" customHeight="1">
      <c r="A35" s="2" t="s">
        <v>48</v>
      </c>
      <c r="B35" s="127" t="s">
        <v>49</v>
      </c>
      <c r="C35" s="128"/>
      <c r="D35" s="129"/>
      <c r="E35" s="27">
        <v>49184.7</v>
      </c>
      <c r="F35" s="11"/>
    </row>
    <row r="36" spans="1:5" ht="39.75" customHeight="1">
      <c r="A36" s="2" t="s">
        <v>37</v>
      </c>
      <c r="B36" s="145" t="s">
        <v>32</v>
      </c>
      <c r="C36" s="146"/>
      <c r="D36" s="147"/>
      <c r="E36" s="36">
        <f>49462.2+914.3</f>
        <v>50376.5</v>
      </c>
    </row>
    <row r="37" spans="1:5" ht="12.75">
      <c r="A37" s="10" t="s">
        <v>42</v>
      </c>
      <c r="B37" s="139" t="s">
        <v>43</v>
      </c>
      <c r="C37" s="148"/>
      <c r="D37" s="149"/>
      <c r="E37" s="19">
        <f>E38+E39+E40</f>
        <v>100</v>
      </c>
    </row>
    <row r="38" spans="1:5" ht="39.75" customHeight="1">
      <c r="A38" s="2" t="s">
        <v>61</v>
      </c>
      <c r="B38" s="127" t="s">
        <v>62</v>
      </c>
      <c r="C38" s="128"/>
      <c r="D38" s="129"/>
      <c r="E38" s="18">
        <v>10</v>
      </c>
    </row>
    <row r="39" spans="1:5" ht="40.5" customHeight="1">
      <c r="A39" s="2" t="s">
        <v>63</v>
      </c>
      <c r="B39" s="127" t="s">
        <v>64</v>
      </c>
      <c r="C39" s="128"/>
      <c r="D39" s="129"/>
      <c r="E39" s="18">
        <v>3</v>
      </c>
    </row>
    <row r="40" spans="1:5" ht="27" customHeight="1">
      <c r="A40" s="2" t="s">
        <v>41</v>
      </c>
      <c r="B40" s="127" t="s">
        <v>40</v>
      </c>
      <c r="C40" s="128"/>
      <c r="D40" s="129"/>
      <c r="E40" s="18">
        <v>87</v>
      </c>
    </row>
    <row r="41" spans="1:5" ht="12.75">
      <c r="A41" s="10" t="s">
        <v>29</v>
      </c>
      <c r="B41" s="133" t="s">
        <v>28</v>
      </c>
      <c r="C41" s="134"/>
      <c r="D41" s="135"/>
      <c r="E41" s="12">
        <f>E42+E43</f>
        <v>400</v>
      </c>
    </row>
    <row r="42" spans="1:5" ht="12.75">
      <c r="A42" s="10" t="s">
        <v>33</v>
      </c>
      <c r="B42" s="136" t="s">
        <v>28</v>
      </c>
      <c r="C42" s="137"/>
      <c r="D42" s="138"/>
      <c r="E42" s="15">
        <v>0</v>
      </c>
    </row>
    <row r="43" spans="1:5" ht="12.75">
      <c r="A43" s="2" t="s">
        <v>33</v>
      </c>
      <c r="B43" s="136" t="s">
        <v>28</v>
      </c>
      <c r="C43" s="121"/>
      <c r="D43" s="122"/>
      <c r="E43" s="15">
        <v>400</v>
      </c>
    </row>
    <row r="44" spans="1:5" ht="13.5" thickBot="1">
      <c r="A44" s="3" t="s">
        <v>13</v>
      </c>
      <c r="B44" s="109" t="s">
        <v>12</v>
      </c>
      <c r="C44" s="110"/>
      <c r="D44" s="111"/>
      <c r="E44" s="12">
        <v>81432.4</v>
      </c>
    </row>
    <row r="45" spans="1:5" ht="13.5" thickBot="1">
      <c r="A45" s="22"/>
      <c r="B45" s="142" t="s">
        <v>3</v>
      </c>
      <c r="C45" s="143"/>
      <c r="D45" s="144"/>
      <c r="E45" s="23">
        <f>E13+E44</f>
        <v>323695.6</v>
      </c>
    </row>
    <row r="50" spans="3:4" ht="12.75">
      <c r="C50" s="34"/>
      <c r="D50" s="35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</sheetData>
  <sheetProtection/>
  <mergeCells count="41">
    <mergeCell ref="B41:D41"/>
    <mergeCell ref="B42:D42"/>
    <mergeCell ref="B43:D43"/>
    <mergeCell ref="B44:D44"/>
    <mergeCell ref="B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A9:E10"/>
    <mergeCell ref="B12:D12"/>
    <mergeCell ref="B13:D13"/>
    <mergeCell ref="B14:D14"/>
    <mergeCell ref="B15:D15"/>
    <mergeCell ref="B16:D16"/>
    <mergeCell ref="A1:E1"/>
    <mergeCell ref="A2:E2"/>
    <mergeCell ref="A3:E3"/>
    <mergeCell ref="A5:E5"/>
    <mergeCell ref="A6:E6"/>
    <mergeCell ref="A7:E7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2019-12-27T08:47:33Z</cp:lastPrinted>
  <dcterms:created xsi:type="dcterms:W3CDTF">2005-10-13T11:49:31Z</dcterms:created>
  <dcterms:modified xsi:type="dcterms:W3CDTF">2020-01-15T11:00:53Z</dcterms:modified>
  <cp:category/>
  <cp:version/>
  <cp:contentType/>
  <cp:contentStatus/>
</cp:coreProperties>
</file>