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П 2017" sheetId="1" r:id="rId1"/>
  </sheets>
  <definedNames>
    <definedName name="_xlnm.Print_Titles" localSheetId="0">'АП 2017'!$13:$14</definedName>
    <definedName name="_xlnm.Print_Area" localSheetId="0">'АП 2017'!$B$1:$P$50</definedName>
  </definedNames>
  <calcPr fullCalcOnLoad="1"/>
</workbook>
</file>

<file path=xl/sharedStrings.xml><?xml version="1.0" encoding="utf-8"?>
<sst xmlns="http://schemas.openxmlformats.org/spreadsheetml/2006/main" count="136" uniqueCount="97">
  <si>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</si>
  <si>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</si>
  <si>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</si>
  <si>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</si>
  <si>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</si>
  <si>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</si>
  <si>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</si>
  <si>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</si>
  <si>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</si>
  <si>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</si>
  <si>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</si>
  <si>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</si>
  <si>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</si>
  <si>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</si>
  <si>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</si>
  <si>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</si>
  <si>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</si>
  <si>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</si>
  <si>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</si>
  <si>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</si>
  <si>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</si>
  <si>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</si>
  <si>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1.1.1-1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</si>
  <si>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</si>
  <si>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</si>
  <si>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</si>
  <si>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</si>
  <si>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местн. б-т</t>
  </si>
  <si>
    <t>обл.б-т</t>
  </si>
  <si>
    <t>2.1.1.</t>
  </si>
  <si>
    <t>ЖИЛИЩНО-КОММУНАЛЬНОЕ ХОЗЯЙСТВО</t>
  </si>
  <si>
    <t>225</t>
  </si>
  <si>
    <t>КОСГУ</t>
  </si>
  <si>
    <t>3.</t>
  </si>
  <si>
    <t>310</t>
  </si>
  <si>
    <t>ДОРОЖНОЕ ХОЗЯЙСТВО (ДОРОЖНЫЕ ФОНДЫ)</t>
  </si>
  <si>
    <t xml:space="preserve">ВСЕГО по дорожному хозяйству </t>
  </si>
  <si>
    <t>2.1.2</t>
  </si>
  <si>
    <t xml:space="preserve">ВОДОСНАБЖЕНИЕ </t>
  </si>
  <si>
    <t>Приложение № 13</t>
  </si>
  <si>
    <t>2.1.1-1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</si>
  <si>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</si>
  <si>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</si>
  <si>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</si>
  <si>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</si>
  <si>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</si>
  <si>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</si>
  <si>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</si>
  <si>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</si>
  <si>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>федер.б-т</t>
  </si>
  <si>
    <t xml:space="preserve">Итого по жилому фонду </t>
  </si>
  <si>
    <t>2.1.1-2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</si>
  <si>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</si>
  <si>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</si>
  <si>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</si>
  <si>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</si>
  <si>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</si>
  <si>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3150102</t>
  </si>
  <si>
    <t>Ремонт проездов</t>
  </si>
  <si>
    <t>4.1.1-2</t>
  </si>
  <si>
    <t>3.1.1-1</t>
  </si>
  <si>
    <t>Устройство накопителей для хранения ТБО</t>
  </si>
  <si>
    <t>0503</t>
  </si>
  <si>
    <t>98 9 1536</t>
  </si>
  <si>
    <t>414</t>
  </si>
  <si>
    <t>Работы по ремонту помещений муниципальной формы собственности</t>
  </si>
  <si>
    <t>1.1.1-2</t>
  </si>
  <si>
    <t>244</t>
  </si>
  <si>
    <t>Международная программа реконструкции систем водоснабжения и водоотведения "Северная инициатива"</t>
  </si>
  <si>
    <t>98 9 09 80080</t>
  </si>
  <si>
    <t>98 9 09 82220</t>
  </si>
  <si>
    <t>98 9 09 15010</t>
  </si>
  <si>
    <t>98 9 09 82190</t>
  </si>
  <si>
    <t>1.1.1-3</t>
  </si>
  <si>
    <t xml:space="preserve">Разработка проектно-сметной документации на строительство участка автомобильной дороги в г. Кировске по ул.Молодежная район д.д. 3,6,8 с заездами к дому 6 по БПС и д.7 по ул.Молодежная, ул. Победы </t>
  </si>
  <si>
    <t>Актуализация  инженерных изысканий планировки и межевания северной части Кировска, Проверка ПСД строительство сети газораспределения к ИЖС по ул. Марьинская, Котомина, штурмовой проезд, ул. Гвардейская</t>
  </si>
  <si>
    <t>98 9 09 82270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</si>
  <si>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</si>
  <si>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</si>
  <si>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1.1.1-5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</si>
  <si>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</si>
  <si>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Основное мероприятие "Замена участков магистральной тепловой сети в п. Молодцово"</t>
  </si>
  <si>
    <t>5С 1 01 S0250, 5С 1 01 70250</t>
  </si>
  <si>
    <t>77 1 01 S0180</t>
  </si>
  <si>
    <t xml:space="preserve">Строительство распределительного газопровода для газоснабжения индивидуальных жилых домов № 41-110 по ул. Набережная, г.Кировск </t>
  </si>
  <si>
    <t>1.1.1-6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</si>
  <si>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</si>
  <si>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</si>
  <si>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</si>
  <si>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</si>
  <si>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 xml:space="preserve"> капитального строительства и капитального ремонта объектов МО "Кировск" на 2018 год</t>
  </si>
  <si>
    <t xml:space="preserve">План на 2018 г. </t>
  </si>
  <si>
    <t>4.</t>
  </si>
  <si>
    <t>4.1</t>
  </si>
  <si>
    <t>2.1.1-3</t>
  </si>
  <si>
    <t>Софинансирование программы капитального ремонта лифтового оборудования в многоквартирных домах МО "Кировск"</t>
  </si>
  <si>
    <t>от "23" ноября 2017г. № 47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</si>
</sst>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b/>
      <sz val="14"/>
      <name val="Times New Roman"/>
      <family val="1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6" fontId="8" fillId="33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3" fontId="7" fillId="33" borderId="1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top"/>
    </xf>
    <xf numFmtId="0" fontId="3" fillId="0" borderId="12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66" fontId="3" fillId="0" borderId="0" xfId="0" applyNumberFormat="1" applyFont="1" applyAlignment="1">
      <alignment/>
    </xf>
    <xf numFmtId="166" fontId="7" fillId="33" borderId="10" xfId="0" applyNumberFormat="1" applyFont="1" applyFill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wrapText="1"/>
    </xf>
    <xf numFmtId="3" fontId="7" fillId="33" borderId="10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vertical="top"/>
    </xf>
    <xf numFmtId="3" fontId="1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 horizontal="right" wrapText="1"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 wrapText="1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49" fontId="7" fillId="33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wrapText="1"/>
    </xf>
    <xf numFmtId="166" fontId="9" fillId="33" borderId="10" xfId="0" applyNumberFormat="1" applyFont="1" applyFill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center" wrapText="1"/>
    </xf>
    <xf numFmtId="166" fontId="9" fillId="33" borderId="10" xfId="0" applyNumberFormat="1" applyFont="1" applyFill="1" applyBorder="1" applyAlignment="1">
      <alignment wrapText="1"/>
    </xf>
    <xf numFmtId="3" fontId="7" fillId="33" borderId="10" xfId="0" applyNumberFormat="1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166" fontId="12" fillId="33" borderId="10" xfId="0" applyNumberFormat="1" applyFont="1" applyFill="1" applyBorder="1" applyAlignment="1">
      <alignment horizontal="right" wrapText="1"/>
    </xf>
    <xf numFmtId="49" fontId="12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wrapText="1"/>
    </xf>
    <xf numFmtId="49" fontId="12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="50" zoomScaleNormal="50" zoomScaleSheetLayoutView="75" zoomScalePageLayoutView="0" workbookViewId="0" topLeftCell="A5">
      <pane xSplit="12960" topLeftCell="T1" activePane="topLeft" state="split"/>
      <selection pane="topLeft" activeCell="B8" sqref="B8"/>
      <selection pane="topRight" activeCell="U25" sqref="T25:U25"/>
    </sheetView>
  </sheetViews>
  <sheetFormatPr defaultColWidth="9.00390625" defaultRowHeight="12.75"/>
  <cols>
    <col min="1" max="1" width="3.75390625" style="2" customWidth="1"/>
    <col min="2" max="2" width="14.375" style="3" customWidth="1"/>
    <col min="3" max="3" width="83.375" style="4" customWidth="1"/>
    <col min="4" max="4" width="17.125" style="5" customWidth="1"/>
    <col min="5" max="5" width="24.25390625" style="5" customWidth="1"/>
    <col min="6" max="6" width="13.875" style="5" customWidth="1"/>
    <col min="7" max="7" width="12.625" style="5" customWidth="1"/>
    <col min="8" max="8" width="7.25390625" style="6" hidden="1" customWidth="1"/>
    <col min="9" max="9" width="10.625" style="6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75390625" style="2" customWidth="1"/>
    <col min="16" max="16" width="16.75390625" style="2" customWidth="1"/>
    <col min="17" max="16384" width="9.125" style="2" customWidth="1"/>
  </cols>
  <sheetData>
    <row r="1" spans="2:16" ht="23.25" hidden="1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6" ht="23.25" hidden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23.25" hidden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ht="23.25" hidden="1"/>
    <row r="5" spans="14:16" ht="23.25">
      <c r="N5" s="102" t="s">
        <v>39</v>
      </c>
      <c r="O5" s="102"/>
      <c r="P5" s="102"/>
    </row>
    <row r="6" spans="2:16" ht="23.25">
      <c r="B6" s="100" t="s">
        <v>52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2:16" ht="23.25">
      <c r="B7" s="100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9" spans="2:16" ht="23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2:16" ht="23.25">
      <c r="B10" s="101" t="s">
        <v>2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2:16" ht="21.75" customHeight="1">
      <c r="B11" s="92" t="s">
        <v>90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2:16" ht="27" customHeight="1">
      <c r="B12" s="92" t="s">
        <v>53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1"/>
      <c r="P12" s="91" t="s">
        <v>3</v>
      </c>
    </row>
    <row r="13" spans="2:16" ht="27" customHeight="1">
      <c r="B13" s="94" t="s">
        <v>8</v>
      </c>
      <c r="C13" s="93" t="s">
        <v>5</v>
      </c>
      <c r="D13" s="93" t="s">
        <v>4</v>
      </c>
      <c r="E13" s="95" t="s">
        <v>0</v>
      </c>
      <c r="F13" s="95" t="s">
        <v>1</v>
      </c>
      <c r="G13" s="95" t="s">
        <v>32</v>
      </c>
      <c r="H13" s="97" t="s">
        <v>10</v>
      </c>
      <c r="I13" s="97"/>
      <c r="J13" s="39"/>
      <c r="K13" s="97" t="s">
        <v>91</v>
      </c>
      <c r="L13" s="97"/>
      <c r="M13" s="97"/>
      <c r="N13" s="97"/>
      <c r="O13" s="97"/>
      <c r="P13" s="97"/>
    </row>
    <row r="14" spans="2:16" ht="57.75" customHeight="1">
      <c r="B14" s="94"/>
      <c r="C14" s="93"/>
      <c r="D14" s="93"/>
      <c r="E14" s="95"/>
      <c r="F14" s="95"/>
      <c r="G14" s="95"/>
      <c r="H14" s="38" t="s">
        <v>6</v>
      </c>
      <c r="I14" s="38" t="s">
        <v>7</v>
      </c>
      <c r="J14" s="39"/>
      <c r="K14" s="38" t="s">
        <v>6</v>
      </c>
      <c r="L14" s="38" t="s">
        <v>27</v>
      </c>
      <c r="M14" s="38" t="s">
        <v>26</v>
      </c>
      <c r="N14" s="38" t="s">
        <v>28</v>
      </c>
      <c r="O14" s="38" t="s">
        <v>49</v>
      </c>
      <c r="P14" s="38" t="s">
        <v>13</v>
      </c>
    </row>
    <row r="15" spans="2:16" s="7" customFormat="1" ht="29.25" customHeight="1">
      <c r="B15" s="40">
        <v>1</v>
      </c>
      <c r="C15" s="96" t="s">
        <v>14</v>
      </c>
      <c r="D15" s="96"/>
      <c r="E15" s="96"/>
      <c r="F15" s="96"/>
      <c r="G15" s="41"/>
      <c r="H15" s="42" t="e">
        <f>#REF!+#REF!+#REF!+#REF!</f>
        <v>#REF!</v>
      </c>
      <c r="I15" s="42" t="e">
        <f>#REF!+#REF!+#REF!+#REF!</f>
        <v>#REF!</v>
      </c>
      <c r="J15" s="43"/>
      <c r="K15" s="42" t="e">
        <f>#REF!+#REF!+#REF!+#REF!</f>
        <v>#REF!</v>
      </c>
      <c r="L15" s="42"/>
      <c r="M15" s="42"/>
      <c r="N15" s="42"/>
      <c r="O15" s="42"/>
      <c r="P15" s="42"/>
    </row>
    <row r="16" spans="2:16" s="7" customFormat="1" ht="26.25" customHeight="1">
      <c r="B16" s="40" t="s">
        <v>11</v>
      </c>
      <c r="C16" s="96" t="s">
        <v>15</v>
      </c>
      <c r="D16" s="96"/>
      <c r="E16" s="96"/>
      <c r="F16" s="96"/>
      <c r="G16" s="41"/>
      <c r="H16" s="42"/>
      <c r="I16" s="42"/>
      <c r="J16" s="43"/>
      <c r="K16" s="42"/>
      <c r="L16" s="42"/>
      <c r="M16" s="42"/>
      <c r="N16" s="42"/>
      <c r="O16" s="42"/>
      <c r="P16" s="42"/>
    </row>
    <row r="17" spans="2:16" s="7" customFormat="1" ht="27.75" customHeight="1">
      <c r="B17" s="40" t="s">
        <v>21</v>
      </c>
      <c r="C17" s="96" t="s">
        <v>20</v>
      </c>
      <c r="D17" s="96"/>
      <c r="E17" s="96"/>
      <c r="F17" s="96"/>
      <c r="G17" s="41"/>
      <c r="H17" s="42"/>
      <c r="I17" s="42"/>
      <c r="J17" s="43"/>
      <c r="K17" s="42"/>
      <c r="L17" s="42"/>
      <c r="M17" s="42"/>
      <c r="N17" s="42"/>
      <c r="O17" s="42"/>
      <c r="P17" s="42"/>
    </row>
    <row r="18" spans="2:16" s="75" customFormat="1" ht="81" customHeight="1" hidden="1">
      <c r="B18" s="76" t="s">
        <v>22</v>
      </c>
      <c r="C18" s="74" t="s">
        <v>68</v>
      </c>
      <c r="D18" s="83" t="s">
        <v>17</v>
      </c>
      <c r="E18" s="83" t="s">
        <v>69</v>
      </c>
      <c r="F18" s="83" t="s">
        <v>64</v>
      </c>
      <c r="G18" s="83" t="s">
        <v>34</v>
      </c>
      <c r="H18" s="34"/>
      <c r="I18" s="34"/>
      <c r="J18" s="35"/>
      <c r="K18" s="34"/>
      <c r="L18" s="80">
        <v>0</v>
      </c>
      <c r="M18" s="8"/>
      <c r="N18" s="32">
        <v>0</v>
      </c>
      <c r="O18" s="32">
        <v>0</v>
      </c>
      <c r="P18" s="32">
        <f>L18+N18+O18</f>
        <v>0</v>
      </c>
    </row>
    <row r="19" spans="2:16" s="75" customFormat="1" ht="72.75" customHeight="1">
      <c r="B19" s="76" t="s">
        <v>22</v>
      </c>
      <c r="C19" s="77" t="s">
        <v>84</v>
      </c>
      <c r="D19" s="46" t="s">
        <v>17</v>
      </c>
      <c r="E19" s="46" t="s">
        <v>72</v>
      </c>
      <c r="F19" s="46" t="s">
        <v>64</v>
      </c>
      <c r="G19" s="46" t="s">
        <v>45</v>
      </c>
      <c r="H19" s="15"/>
      <c r="I19" s="15"/>
      <c r="J19" s="35"/>
      <c r="K19" s="15"/>
      <c r="L19" s="80">
        <v>810</v>
      </c>
      <c r="M19" s="32"/>
      <c r="N19" s="32">
        <v>0</v>
      </c>
      <c r="O19" s="32">
        <v>0</v>
      </c>
      <c r="P19" s="32">
        <f>L19+N19+O19</f>
        <v>810</v>
      </c>
    </row>
    <row r="20" spans="2:16" s="75" customFormat="1" ht="124.5" customHeight="1" hidden="1">
      <c r="B20" s="76" t="s">
        <v>73</v>
      </c>
      <c r="C20" s="77" t="s">
        <v>75</v>
      </c>
      <c r="D20" s="46" t="s">
        <v>17</v>
      </c>
      <c r="E20" s="46" t="s">
        <v>76</v>
      </c>
      <c r="F20" s="46" t="s">
        <v>64</v>
      </c>
      <c r="G20" s="46" t="s">
        <v>45</v>
      </c>
      <c r="H20" s="15"/>
      <c r="I20" s="15"/>
      <c r="J20" s="35"/>
      <c r="K20" s="15"/>
      <c r="L20" s="80">
        <v>0</v>
      </c>
      <c r="M20" s="32"/>
      <c r="N20" s="32">
        <v>0</v>
      </c>
      <c r="O20" s="32">
        <v>0</v>
      </c>
      <c r="P20" s="32">
        <f>L20+N20+O20</f>
        <v>0</v>
      </c>
    </row>
    <row r="21" spans="2:16" s="75" customFormat="1" ht="77.25" customHeight="1">
      <c r="B21" s="76" t="s">
        <v>66</v>
      </c>
      <c r="C21" s="71" t="s">
        <v>80</v>
      </c>
      <c r="D21" s="46" t="s">
        <v>17</v>
      </c>
      <c r="E21" s="46" t="s">
        <v>82</v>
      </c>
      <c r="F21" s="46" t="s">
        <v>64</v>
      </c>
      <c r="G21" s="46" t="s">
        <v>34</v>
      </c>
      <c r="H21" s="15"/>
      <c r="I21" s="15"/>
      <c r="J21" s="35"/>
      <c r="K21" s="15"/>
      <c r="L21" s="80">
        <v>5500</v>
      </c>
      <c r="M21" s="32"/>
      <c r="N21" s="32">
        <v>0</v>
      </c>
      <c r="O21" s="32">
        <v>0</v>
      </c>
      <c r="P21" s="32">
        <f>L21+N21+O21</f>
        <v>5500</v>
      </c>
    </row>
    <row r="22" spans="2:16" s="75" customFormat="1" ht="58.5" customHeight="1" hidden="1">
      <c r="B22" s="76" t="s">
        <v>79</v>
      </c>
      <c r="C22" s="71" t="s">
        <v>81</v>
      </c>
      <c r="D22" s="46" t="s">
        <v>17</v>
      </c>
      <c r="E22" s="46" t="s">
        <v>83</v>
      </c>
      <c r="F22" s="46" t="s">
        <v>64</v>
      </c>
      <c r="G22" s="46" t="s">
        <v>34</v>
      </c>
      <c r="H22" s="15"/>
      <c r="I22" s="15"/>
      <c r="J22" s="35"/>
      <c r="K22" s="15"/>
      <c r="L22" s="80">
        <v>0</v>
      </c>
      <c r="M22" s="32"/>
      <c r="N22" s="32">
        <v>0</v>
      </c>
      <c r="O22" s="32">
        <v>0</v>
      </c>
      <c r="P22" s="32">
        <f>L22+N22+O22</f>
        <v>0</v>
      </c>
    </row>
    <row r="23" spans="2:16" s="75" customFormat="1" ht="58.5" customHeight="1" hidden="1">
      <c r="B23" s="76" t="s">
        <v>85</v>
      </c>
      <c r="C23" s="71"/>
      <c r="D23" s="46"/>
      <c r="E23" s="46"/>
      <c r="F23" s="46"/>
      <c r="G23" s="46"/>
      <c r="H23" s="15"/>
      <c r="I23" s="15"/>
      <c r="J23" s="35"/>
      <c r="K23" s="15"/>
      <c r="L23" s="80"/>
      <c r="M23" s="32"/>
      <c r="N23" s="32"/>
      <c r="O23" s="32"/>
      <c r="P23" s="32"/>
    </row>
    <row r="24" spans="2:16" s="75" customFormat="1" ht="25.5" customHeight="1">
      <c r="B24" s="76"/>
      <c r="C24" s="99" t="s">
        <v>47</v>
      </c>
      <c r="D24" s="99"/>
      <c r="E24" s="99"/>
      <c r="F24" s="99"/>
      <c r="G24" s="99"/>
      <c r="H24" s="34"/>
      <c r="I24" s="34"/>
      <c r="J24" s="35"/>
      <c r="K24" s="34"/>
      <c r="L24" s="84">
        <f>SUM(L18:L22)</f>
        <v>6310</v>
      </c>
      <c r="M24" s="8">
        <f>SUM(M18:M57)</f>
        <v>0</v>
      </c>
      <c r="N24" s="84">
        <f>SUM(N18:N22)</f>
        <v>0</v>
      </c>
      <c r="O24" s="84">
        <f>SUM(O18:O22)</f>
        <v>0</v>
      </c>
      <c r="P24" s="84">
        <f>SUM(P18:P22)</f>
        <v>6310</v>
      </c>
    </row>
    <row r="25" spans="2:16" s="75" customFormat="1" ht="22.5" customHeight="1">
      <c r="B25" s="44" t="s">
        <v>41</v>
      </c>
      <c r="C25" s="103" t="s">
        <v>42</v>
      </c>
      <c r="D25" s="103"/>
      <c r="E25" s="103"/>
      <c r="F25" s="103"/>
      <c r="G25" s="85"/>
      <c r="H25" s="34"/>
      <c r="I25" s="34"/>
      <c r="J25" s="35"/>
      <c r="K25" s="34"/>
      <c r="L25" s="78"/>
      <c r="M25" s="8"/>
      <c r="N25" s="33"/>
      <c r="O25" s="33"/>
      <c r="P25" s="32"/>
    </row>
    <row r="26" spans="2:16" s="75" customFormat="1" ht="71.25" customHeight="1" hidden="1">
      <c r="B26" s="76" t="s">
        <v>43</v>
      </c>
      <c r="C26" s="77" t="s">
        <v>84</v>
      </c>
      <c r="D26" s="46" t="s">
        <v>44</v>
      </c>
      <c r="E26" s="46" t="s">
        <v>72</v>
      </c>
      <c r="F26" s="46" t="s">
        <v>64</v>
      </c>
      <c r="G26" s="46" t="s">
        <v>45</v>
      </c>
      <c r="H26" s="15"/>
      <c r="I26" s="15"/>
      <c r="J26" s="35"/>
      <c r="K26" s="15"/>
      <c r="L26" s="78">
        <v>0</v>
      </c>
      <c r="M26" s="32"/>
      <c r="N26" s="79">
        <v>0</v>
      </c>
      <c r="O26" s="79">
        <v>0</v>
      </c>
      <c r="P26" s="32">
        <f>L26+N26+O26</f>
        <v>0</v>
      </c>
    </row>
    <row r="27" spans="2:16" s="75" customFormat="1" ht="99.75" customHeight="1">
      <c r="B27" s="76" t="s">
        <v>43</v>
      </c>
      <c r="C27" s="71" t="s">
        <v>78</v>
      </c>
      <c r="D27" s="46" t="s">
        <v>44</v>
      </c>
      <c r="E27" s="46" t="s">
        <v>77</v>
      </c>
      <c r="F27" s="46" t="s">
        <v>64</v>
      </c>
      <c r="G27" s="46" t="s">
        <v>45</v>
      </c>
      <c r="H27" s="15"/>
      <c r="I27" s="15"/>
      <c r="J27" s="35"/>
      <c r="K27" s="15"/>
      <c r="L27" s="78">
        <v>4500</v>
      </c>
      <c r="M27" s="32"/>
      <c r="N27" s="79">
        <v>0</v>
      </c>
      <c r="O27" s="79">
        <v>0</v>
      </c>
      <c r="P27" s="32">
        <f>L27+N27+O27</f>
        <v>4500</v>
      </c>
    </row>
    <row r="28" spans="2:16" s="87" customFormat="1" ht="48.75" customHeight="1">
      <c r="B28" s="76"/>
      <c r="C28" s="86" t="s">
        <v>46</v>
      </c>
      <c r="D28" s="83"/>
      <c r="E28" s="83"/>
      <c r="F28" s="83"/>
      <c r="G28" s="83"/>
      <c r="H28" s="34"/>
      <c r="I28" s="34"/>
      <c r="J28" s="35"/>
      <c r="K28" s="34"/>
      <c r="L28" s="8">
        <f>L26+L27</f>
        <v>4500</v>
      </c>
      <c r="M28" s="8" t="e">
        <f>M26+#REF!</f>
        <v>#REF!</v>
      </c>
      <c r="N28" s="8">
        <f>N26+N27</f>
        <v>0</v>
      </c>
      <c r="O28" s="8">
        <f>O26+O27</f>
        <v>0</v>
      </c>
      <c r="P28" s="8">
        <f>P26+P27</f>
        <v>4500</v>
      </c>
    </row>
    <row r="29" spans="2:16" s="87" customFormat="1" ht="29.25" customHeight="1">
      <c r="B29" s="76"/>
      <c r="C29" s="99" t="s">
        <v>23</v>
      </c>
      <c r="D29" s="99"/>
      <c r="E29" s="99"/>
      <c r="F29" s="99"/>
      <c r="G29" s="83"/>
      <c r="H29" s="34"/>
      <c r="I29" s="34"/>
      <c r="J29" s="35"/>
      <c r="K29" s="34"/>
      <c r="L29" s="8">
        <f>L24+L28</f>
        <v>10810</v>
      </c>
      <c r="M29" s="8">
        <f>M24+M28</f>
        <v>17200</v>
      </c>
      <c r="N29" s="8">
        <f>N24+N28</f>
        <v>0</v>
      </c>
      <c r="O29" s="8">
        <f>O24+O28</f>
        <v>0</v>
      </c>
      <c r="P29" s="8">
        <f>P24+P28</f>
        <v>10810</v>
      </c>
    </row>
    <row r="30" spans="2:16" s="87" customFormat="1" ht="26.25" customHeight="1">
      <c r="B30" s="44" t="s">
        <v>16</v>
      </c>
      <c r="C30" s="98" t="s">
        <v>24</v>
      </c>
      <c r="D30" s="98"/>
      <c r="E30" s="98"/>
      <c r="F30" s="98"/>
      <c r="G30" s="60"/>
      <c r="H30" s="34"/>
      <c r="I30" s="34"/>
      <c r="J30" s="61"/>
      <c r="K30" s="34"/>
      <c r="L30" s="8"/>
      <c r="M30" s="8"/>
      <c r="N30" s="8"/>
      <c r="O30" s="8"/>
      <c r="P30" s="8"/>
    </row>
    <row r="31" spans="2:16" s="87" customFormat="1" ht="28.5" customHeight="1">
      <c r="B31" s="44" t="s">
        <v>18</v>
      </c>
      <c r="C31" s="98" t="s">
        <v>30</v>
      </c>
      <c r="D31" s="98"/>
      <c r="E31" s="98"/>
      <c r="F31" s="98"/>
      <c r="G31" s="98"/>
      <c r="H31" s="98"/>
      <c r="I31" s="98"/>
      <c r="J31" s="98"/>
      <c r="K31" s="98"/>
      <c r="L31" s="98"/>
      <c r="M31" s="8"/>
      <c r="N31" s="8"/>
      <c r="O31" s="8"/>
      <c r="P31" s="8"/>
    </row>
    <row r="32" spans="2:16" s="75" customFormat="1" ht="27" customHeight="1">
      <c r="B32" s="44" t="s">
        <v>29</v>
      </c>
      <c r="C32" s="98" t="s">
        <v>89</v>
      </c>
      <c r="D32" s="98"/>
      <c r="E32" s="98"/>
      <c r="F32" s="98"/>
      <c r="G32" s="60"/>
      <c r="H32" s="34"/>
      <c r="I32" s="34"/>
      <c r="J32" s="35"/>
      <c r="K32" s="34"/>
      <c r="L32" s="8"/>
      <c r="M32" s="8"/>
      <c r="N32" s="8"/>
      <c r="O32" s="8"/>
      <c r="P32" s="8"/>
    </row>
    <row r="33" spans="2:16" s="75" customFormat="1" ht="45.75" customHeight="1">
      <c r="B33" s="70" t="s">
        <v>40</v>
      </c>
      <c r="C33" s="74" t="s">
        <v>65</v>
      </c>
      <c r="D33" s="46" t="s">
        <v>9</v>
      </c>
      <c r="E33" s="46" t="s">
        <v>71</v>
      </c>
      <c r="F33" s="46" t="s">
        <v>67</v>
      </c>
      <c r="G33" s="46" t="s">
        <v>31</v>
      </c>
      <c r="H33" s="34"/>
      <c r="I33" s="34"/>
      <c r="J33" s="35"/>
      <c r="K33" s="34"/>
      <c r="L33" s="32">
        <v>600</v>
      </c>
      <c r="M33" s="32"/>
      <c r="N33" s="33">
        <v>0</v>
      </c>
      <c r="O33" s="33">
        <v>0</v>
      </c>
      <c r="P33" s="32">
        <f>L33+N33+O33</f>
        <v>600</v>
      </c>
    </row>
    <row r="34" spans="2:16" s="75" customFormat="1" ht="75.75" customHeight="1">
      <c r="B34" s="70" t="s">
        <v>51</v>
      </c>
      <c r="C34" s="74" t="s">
        <v>55</v>
      </c>
      <c r="D34" s="46" t="s">
        <v>9</v>
      </c>
      <c r="E34" s="46" t="s">
        <v>71</v>
      </c>
      <c r="F34" s="46" t="s">
        <v>67</v>
      </c>
      <c r="G34" s="46" t="s">
        <v>31</v>
      </c>
      <c r="H34" s="34"/>
      <c r="I34" s="34"/>
      <c r="J34" s="35"/>
      <c r="K34" s="34"/>
      <c r="L34" s="32">
        <v>4600</v>
      </c>
      <c r="M34" s="32"/>
      <c r="N34" s="33">
        <v>0</v>
      </c>
      <c r="O34" s="33">
        <v>0</v>
      </c>
      <c r="P34" s="32">
        <f>L34+N34+O34</f>
        <v>4600</v>
      </c>
    </row>
    <row r="35" spans="2:16" s="75" customFormat="1" ht="70.5" customHeight="1">
      <c r="B35" s="70" t="s">
        <v>94</v>
      </c>
      <c r="C35" s="74" t="s">
        <v>95</v>
      </c>
      <c r="D35" s="46" t="s">
        <v>9</v>
      </c>
      <c r="E35" s="46" t="s">
        <v>71</v>
      </c>
      <c r="F35" s="46" t="s">
        <v>67</v>
      </c>
      <c r="G35" s="46" t="s">
        <v>31</v>
      </c>
      <c r="H35" s="34"/>
      <c r="I35" s="34"/>
      <c r="J35" s="35"/>
      <c r="K35" s="34"/>
      <c r="L35" s="32">
        <v>7200</v>
      </c>
      <c r="M35" s="32"/>
      <c r="N35" s="33">
        <v>0</v>
      </c>
      <c r="O35" s="33">
        <v>0</v>
      </c>
      <c r="P35" s="32">
        <f>L35+N35+O35</f>
        <v>7200</v>
      </c>
    </row>
    <row r="36" spans="2:16" s="82" customFormat="1" ht="29.25" customHeight="1">
      <c r="B36" s="44"/>
      <c r="C36" s="88" t="s">
        <v>50</v>
      </c>
      <c r="D36" s="89"/>
      <c r="E36" s="89"/>
      <c r="F36" s="89"/>
      <c r="G36" s="89"/>
      <c r="H36" s="34"/>
      <c r="I36" s="34"/>
      <c r="J36" s="61"/>
      <c r="K36" s="34"/>
      <c r="L36" s="8">
        <f>SUM(L33:L35)</f>
        <v>12400</v>
      </c>
      <c r="M36" s="8">
        <f>SUM(M33:M33)</f>
        <v>0</v>
      </c>
      <c r="N36" s="8">
        <f>SUM(N33:N35)</f>
        <v>0</v>
      </c>
      <c r="O36" s="8">
        <f>SUM(O33:O35)</f>
        <v>0</v>
      </c>
      <c r="P36" s="8">
        <f>SUM(P33:P35)</f>
        <v>12400</v>
      </c>
    </row>
    <row r="37" spans="2:16" s="82" customFormat="1" ht="23.25" customHeight="1">
      <c r="B37" s="44" t="s">
        <v>37</v>
      </c>
      <c r="C37" s="98" t="s">
        <v>15</v>
      </c>
      <c r="D37" s="108"/>
      <c r="E37" s="108"/>
      <c r="F37" s="108"/>
      <c r="G37" s="108"/>
      <c r="H37" s="34"/>
      <c r="I37" s="34"/>
      <c r="J37" s="61"/>
      <c r="K37" s="34"/>
      <c r="L37" s="8"/>
      <c r="M37" s="8"/>
      <c r="N37" s="8"/>
      <c r="O37" s="8"/>
      <c r="P37" s="8"/>
    </row>
    <row r="38" spans="2:16" s="82" customFormat="1" ht="23.25" customHeight="1">
      <c r="B38" s="90"/>
      <c r="C38" s="98" t="s">
        <v>38</v>
      </c>
      <c r="D38" s="108"/>
      <c r="E38" s="108"/>
      <c r="F38" s="108"/>
      <c r="G38" s="89"/>
      <c r="H38" s="34"/>
      <c r="I38" s="34"/>
      <c r="J38" s="61"/>
      <c r="K38" s="34"/>
      <c r="L38" s="8"/>
      <c r="M38" s="8"/>
      <c r="N38" s="8"/>
      <c r="O38" s="8"/>
      <c r="P38" s="8"/>
    </row>
    <row r="39" spans="2:16" s="82" customFormat="1" ht="114.75" customHeight="1" hidden="1">
      <c r="B39" s="70" t="s">
        <v>88</v>
      </c>
      <c r="C39" s="71" t="s">
        <v>87</v>
      </c>
      <c r="D39" s="46" t="s">
        <v>17</v>
      </c>
      <c r="E39" s="46" t="s">
        <v>86</v>
      </c>
      <c r="F39" s="46" t="s">
        <v>54</v>
      </c>
      <c r="G39" s="81">
        <v>225</v>
      </c>
      <c r="H39" s="34"/>
      <c r="I39" s="35"/>
      <c r="J39" s="34"/>
      <c r="K39" s="32">
        <v>5000</v>
      </c>
      <c r="L39" s="32">
        <v>0</v>
      </c>
      <c r="M39" s="33">
        <v>0</v>
      </c>
      <c r="N39" s="33">
        <v>0</v>
      </c>
      <c r="O39" s="32">
        <v>0</v>
      </c>
      <c r="P39" s="32">
        <f>SUM(L39:O39)</f>
        <v>0</v>
      </c>
    </row>
    <row r="40" spans="2:16" s="12" customFormat="1" ht="26.25" customHeight="1">
      <c r="B40" s="44"/>
      <c r="C40" s="49" t="s">
        <v>47</v>
      </c>
      <c r="D40" s="9"/>
      <c r="E40" s="9"/>
      <c r="F40" s="9"/>
      <c r="G40" s="9"/>
      <c r="H40" s="10"/>
      <c r="I40" s="10"/>
      <c r="J40" s="37"/>
      <c r="K40" s="10"/>
      <c r="L40" s="11">
        <f>L39</f>
        <v>0</v>
      </c>
      <c r="M40" s="11" t="e">
        <f>#REF!</f>
        <v>#REF!</v>
      </c>
      <c r="N40" s="11">
        <f>N39</f>
        <v>0</v>
      </c>
      <c r="O40" s="11">
        <f>O39</f>
        <v>0</v>
      </c>
      <c r="P40" s="11">
        <f>P39</f>
        <v>0</v>
      </c>
    </row>
    <row r="41" spans="2:19" s="13" customFormat="1" ht="26.25" customHeight="1">
      <c r="B41" s="44"/>
      <c r="C41" s="99" t="s">
        <v>25</v>
      </c>
      <c r="D41" s="99"/>
      <c r="E41" s="99"/>
      <c r="F41" s="99"/>
      <c r="G41" s="99"/>
      <c r="H41" s="50"/>
      <c r="I41" s="15"/>
      <c r="J41" s="51"/>
      <c r="K41" s="50"/>
      <c r="L41" s="8">
        <f>L36+L40</f>
        <v>12400</v>
      </c>
      <c r="M41" s="8" t="e">
        <f>M36+M40</f>
        <v>#REF!</v>
      </c>
      <c r="N41" s="8">
        <f>N36+N40</f>
        <v>0</v>
      </c>
      <c r="O41" s="8">
        <f>O36+O40</f>
        <v>0</v>
      </c>
      <c r="P41" s="8">
        <f>P36+P40</f>
        <v>12400</v>
      </c>
      <c r="Q41" s="14"/>
      <c r="R41" s="14"/>
      <c r="S41" s="14"/>
    </row>
    <row r="42" spans="2:19" s="13" customFormat="1" ht="22.5" customHeight="1">
      <c r="B42" s="47" t="s">
        <v>33</v>
      </c>
      <c r="C42" s="105" t="s">
        <v>19</v>
      </c>
      <c r="D42" s="105"/>
      <c r="E42" s="105"/>
      <c r="F42" s="105"/>
      <c r="G42" s="105"/>
      <c r="H42" s="52"/>
      <c r="I42" s="53"/>
      <c r="J42" s="54"/>
      <c r="K42" s="52"/>
      <c r="L42" s="11"/>
      <c r="M42" s="48"/>
      <c r="N42" s="48"/>
      <c r="O42" s="48"/>
      <c r="P42" s="11"/>
      <c r="Q42" s="14"/>
      <c r="R42" s="14"/>
      <c r="S42" s="14"/>
    </row>
    <row r="43" spans="2:19" s="13" customFormat="1" ht="22.5" customHeight="1" hidden="1">
      <c r="B43" s="55" t="s">
        <v>60</v>
      </c>
      <c r="C43" s="56" t="s">
        <v>61</v>
      </c>
      <c r="D43" s="46" t="s">
        <v>62</v>
      </c>
      <c r="E43" s="46" t="s">
        <v>63</v>
      </c>
      <c r="F43" s="46" t="s">
        <v>67</v>
      </c>
      <c r="G43" s="46" t="s">
        <v>34</v>
      </c>
      <c r="H43" s="34"/>
      <c r="I43" s="34"/>
      <c r="J43" s="35"/>
      <c r="K43" s="34"/>
      <c r="L43" s="48">
        <v>0</v>
      </c>
      <c r="M43" s="32"/>
      <c r="N43" s="33">
        <v>0</v>
      </c>
      <c r="O43" s="33">
        <v>0</v>
      </c>
      <c r="P43" s="48">
        <f>SUM(L43:O43)</f>
        <v>0</v>
      </c>
      <c r="Q43" s="14"/>
      <c r="R43" s="14"/>
      <c r="S43" s="14"/>
    </row>
    <row r="44" spans="2:19" s="17" customFormat="1" ht="30" customHeight="1">
      <c r="B44" s="47"/>
      <c r="C44" s="36" t="s">
        <v>48</v>
      </c>
      <c r="D44" s="36"/>
      <c r="E44" s="36"/>
      <c r="F44" s="36"/>
      <c r="G44" s="36"/>
      <c r="H44" s="57"/>
      <c r="I44" s="10"/>
      <c r="J44" s="58"/>
      <c r="K44" s="57"/>
      <c r="L44" s="11">
        <f>L43</f>
        <v>0</v>
      </c>
      <c r="M44" s="11" t="e">
        <f>SUM(#REF!)</f>
        <v>#REF!</v>
      </c>
      <c r="N44" s="11">
        <v>0</v>
      </c>
      <c r="O44" s="11">
        <v>0</v>
      </c>
      <c r="P44" s="11">
        <f>L44+N44+O44</f>
        <v>0</v>
      </c>
      <c r="Q44" s="16"/>
      <c r="R44" s="16"/>
      <c r="S44" s="16"/>
    </row>
    <row r="45" spans="2:19" s="17" customFormat="1" ht="30.75" customHeight="1">
      <c r="B45" s="47" t="s">
        <v>92</v>
      </c>
      <c r="C45" s="107" t="s">
        <v>35</v>
      </c>
      <c r="D45" s="107"/>
      <c r="E45" s="107"/>
      <c r="F45" s="107"/>
      <c r="G45" s="45"/>
      <c r="H45" s="34"/>
      <c r="I45" s="34"/>
      <c r="J45" s="35"/>
      <c r="K45" s="34"/>
      <c r="L45" s="8"/>
      <c r="M45" s="8"/>
      <c r="N45" s="33"/>
      <c r="O45" s="33"/>
      <c r="P45" s="32"/>
      <c r="Q45" s="16"/>
      <c r="R45" s="16"/>
      <c r="S45" s="16"/>
    </row>
    <row r="46" spans="2:19" s="73" customFormat="1" ht="102.75" customHeight="1">
      <c r="B46" s="70" t="s">
        <v>93</v>
      </c>
      <c r="C46" s="71" t="s">
        <v>74</v>
      </c>
      <c r="D46" s="46" t="s">
        <v>56</v>
      </c>
      <c r="E46" s="46" t="s">
        <v>70</v>
      </c>
      <c r="F46" s="46" t="s">
        <v>64</v>
      </c>
      <c r="G46" s="46" t="s">
        <v>45</v>
      </c>
      <c r="H46" s="34"/>
      <c r="I46" s="34"/>
      <c r="J46" s="35"/>
      <c r="K46" s="34"/>
      <c r="L46" s="32">
        <v>2499.8</v>
      </c>
      <c r="M46" s="32"/>
      <c r="N46" s="33">
        <v>0</v>
      </c>
      <c r="O46" s="33">
        <v>0</v>
      </c>
      <c r="P46" s="32">
        <f>SUM(L46:O46)</f>
        <v>2499.8</v>
      </c>
      <c r="Q46" s="72"/>
      <c r="R46" s="72"/>
      <c r="S46" s="72"/>
    </row>
    <row r="47" spans="2:19" s="17" customFormat="1" ht="30.75" customHeight="1" hidden="1" thickBot="1">
      <c r="B47" s="55" t="s">
        <v>59</v>
      </c>
      <c r="C47" s="59" t="s">
        <v>58</v>
      </c>
      <c r="D47" s="46" t="s">
        <v>56</v>
      </c>
      <c r="E47" s="46" t="s">
        <v>57</v>
      </c>
      <c r="F47" s="46" t="s">
        <v>54</v>
      </c>
      <c r="G47" s="46" t="s">
        <v>31</v>
      </c>
      <c r="H47" s="34"/>
      <c r="I47" s="34"/>
      <c r="J47" s="35"/>
      <c r="K47" s="34"/>
      <c r="L47" s="48">
        <v>0</v>
      </c>
      <c r="M47" s="32"/>
      <c r="N47" s="33">
        <v>0</v>
      </c>
      <c r="O47" s="33">
        <v>0</v>
      </c>
      <c r="P47" s="48">
        <f>SUM(L47:O47)</f>
        <v>0</v>
      </c>
      <c r="Q47" s="16"/>
      <c r="R47" s="16"/>
      <c r="S47" s="16"/>
    </row>
    <row r="48" spans="2:19" s="17" customFormat="1" ht="24.75" customHeight="1">
      <c r="B48" s="47"/>
      <c r="C48" s="60" t="s">
        <v>36</v>
      </c>
      <c r="D48" s="60"/>
      <c r="E48" s="60"/>
      <c r="F48" s="60"/>
      <c r="G48" s="60"/>
      <c r="H48" s="34"/>
      <c r="I48" s="34"/>
      <c r="J48" s="61"/>
      <c r="K48" s="34"/>
      <c r="L48" s="8">
        <f>SUM(L46:L47)</f>
        <v>2499.8</v>
      </c>
      <c r="M48" s="8"/>
      <c r="N48" s="8">
        <v>0</v>
      </c>
      <c r="O48" s="8">
        <v>0</v>
      </c>
      <c r="P48" s="8">
        <f>SUM(L48:O48)</f>
        <v>2499.8</v>
      </c>
      <c r="Q48" s="16"/>
      <c r="R48" s="16"/>
      <c r="S48" s="16"/>
    </row>
    <row r="49" spans="2:19" s="13" customFormat="1" ht="66" customHeight="1" hidden="1">
      <c r="B49" s="44"/>
      <c r="C49" s="99"/>
      <c r="D49" s="99"/>
      <c r="E49" s="99"/>
      <c r="F49" s="99"/>
      <c r="G49" s="99"/>
      <c r="H49" s="50"/>
      <c r="I49" s="15"/>
      <c r="J49" s="51"/>
      <c r="K49" s="50"/>
      <c r="L49" s="8"/>
      <c r="M49" s="8" t="e">
        <f>M41+#REF!</f>
        <v>#REF!</v>
      </c>
      <c r="N49" s="8"/>
      <c r="O49" s="8"/>
      <c r="P49" s="11" t="e">
        <f>SUM(L49:O49)</f>
        <v>#REF!</v>
      </c>
      <c r="Q49" s="14"/>
      <c r="R49" s="14"/>
      <c r="S49" s="14"/>
    </row>
    <row r="50" spans="2:16" s="18" customFormat="1" ht="32.25" customHeight="1">
      <c r="B50" s="62"/>
      <c r="C50" s="106" t="s">
        <v>12</v>
      </c>
      <c r="D50" s="106"/>
      <c r="E50" s="106"/>
      <c r="F50" s="106"/>
      <c r="G50" s="106"/>
      <c r="H50" s="63" t="e">
        <f>H15+#REF!</f>
        <v>#REF!</v>
      </c>
      <c r="I50" s="63" t="e">
        <f>I15+#REF!</f>
        <v>#REF!</v>
      </c>
      <c r="J50" s="64"/>
      <c r="K50" s="63" t="e">
        <f>K15+#REF!</f>
        <v>#REF!</v>
      </c>
      <c r="L50" s="65">
        <f>L29+L41+L44+L48</f>
        <v>25709.8</v>
      </c>
      <c r="M50" s="65">
        <f>M29+M41+M44</f>
        <v>32450</v>
      </c>
      <c r="N50" s="65">
        <f>N29+N41+N44+N48</f>
        <v>0</v>
      </c>
      <c r="O50" s="65">
        <f>O29+O41+O44+O48</f>
        <v>0</v>
      </c>
      <c r="P50" s="65">
        <f>P29+P41+P44+P48</f>
        <v>25709.8</v>
      </c>
    </row>
    <row r="51" spans="2:10" ht="81" customHeight="1">
      <c r="B51" s="19"/>
      <c r="C51" s="66"/>
      <c r="D51" s="104"/>
      <c r="E51" s="104"/>
      <c r="F51" s="104"/>
      <c r="G51" s="104"/>
      <c r="H51" s="104"/>
      <c r="I51" s="20"/>
      <c r="J51" s="21"/>
    </row>
    <row r="52" spans="2:10" ht="23.25" hidden="1">
      <c r="B52" s="22"/>
      <c r="C52" s="67"/>
      <c r="D52" s="23"/>
      <c r="E52" s="23"/>
      <c r="F52" s="23"/>
      <c r="G52" s="23"/>
      <c r="H52" s="24"/>
      <c r="I52" s="25"/>
      <c r="J52" s="26"/>
    </row>
    <row r="53" spans="2:10" ht="23.25" hidden="1">
      <c r="B53" s="27"/>
      <c r="C53" s="68"/>
      <c r="D53" s="28"/>
      <c r="E53" s="28"/>
      <c r="F53" s="28"/>
      <c r="G53" s="28"/>
      <c r="H53" s="29"/>
      <c r="I53" s="30"/>
      <c r="J53" s="26"/>
    </row>
    <row r="54" spans="2:10" ht="23.25" hidden="1">
      <c r="B54" s="27"/>
      <c r="C54" s="68"/>
      <c r="D54" s="28"/>
      <c r="E54" s="28"/>
      <c r="F54" s="28"/>
      <c r="G54" s="28"/>
      <c r="H54" s="29"/>
      <c r="I54" s="30"/>
      <c r="J54" s="26"/>
    </row>
    <row r="55" spans="3:12" ht="69" customHeight="1">
      <c r="C55" s="69"/>
      <c r="L55" s="31"/>
    </row>
    <row r="56" ht="23.25">
      <c r="C56" s="69"/>
    </row>
    <row r="57" ht="23.25">
      <c r="L57" s="31"/>
    </row>
  </sheetData>
  <sheetProtection/>
  <mergeCells count="35">
    <mergeCell ref="B7:P7"/>
    <mergeCell ref="C41:G41"/>
    <mergeCell ref="D51:H51"/>
    <mergeCell ref="C42:G42"/>
    <mergeCell ref="C49:G49"/>
    <mergeCell ref="C50:G50"/>
    <mergeCell ref="C45:F45"/>
    <mergeCell ref="C37:G37"/>
    <mergeCell ref="C38:F38"/>
    <mergeCell ref="C29:F29"/>
    <mergeCell ref="B1:P1"/>
    <mergeCell ref="B2:P2"/>
    <mergeCell ref="B3:P3"/>
    <mergeCell ref="B10:P10"/>
    <mergeCell ref="N5:P5"/>
    <mergeCell ref="C30:F30"/>
    <mergeCell ref="K13:P13"/>
    <mergeCell ref="C17:F17"/>
    <mergeCell ref="C25:F25"/>
    <mergeCell ref="B6:P6"/>
    <mergeCell ref="C16:F16"/>
    <mergeCell ref="F13:F14"/>
    <mergeCell ref="H13:I13"/>
    <mergeCell ref="C15:F15"/>
    <mergeCell ref="C32:F32"/>
    <mergeCell ref="C31:G31"/>
    <mergeCell ref="C24:G24"/>
    <mergeCell ref="H31:L31"/>
    <mergeCell ref="B11:P11"/>
    <mergeCell ref="D13:D14"/>
    <mergeCell ref="C13:C14"/>
    <mergeCell ref="B13:B14"/>
    <mergeCell ref="B12:N12"/>
    <mergeCell ref="G13:G14"/>
    <mergeCell ref="E13:E14"/>
  </mergeCells>
  <printOptions horizontalCentered="1"/>
  <pageMargins left="0" right="0" top="0" bottom="0" header="0.2362204724409449" footer="0.5118110236220472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2017-11-08T11:36:56Z</cp:lastPrinted>
  <dcterms:created xsi:type="dcterms:W3CDTF">2004-11-09T12:45:36Z</dcterms:created>
  <dcterms:modified xsi:type="dcterms:W3CDTF">2017-11-30T15:18:32Z</dcterms:modified>
  <cp:category/>
  <cp:version/>
  <cp:contentType/>
  <cp:contentStatus/>
</cp:coreProperties>
</file>